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9" sheetId="1" r:id="rId4"/>
  </sheets>
</workbook>
</file>

<file path=xl/sharedStrings.xml><?xml version="1.0" encoding="utf-8"?>
<sst xmlns="http://schemas.openxmlformats.org/spreadsheetml/2006/main" uniqueCount="76">
  <si>
    <t>Budgetplan der Fachschaft UFG/VA 2019</t>
  </si>
  <si>
    <t>Kapitelnummer Fachschaft: 0249</t>
  </si>
  <si>
    <t>Postennummer</t>
  </si>
  <si>
    <t>Titel</t>
  </si>
  <si>
    <t>Zuweisung</t>
  </si>
  <si>
    <t>Summen</t>
  </si>
  <si>
    <t>Bemerkungen</t>
  </si>
  <si>
    <t>Einnahmen</t>
  </si>
  <si>
    <t>1</t>
  </si>
  <si>
    <t>Verwaltungseinnahmen</t>
  </si>
  <si>
    <t>101.0250</t>
  </si>
  <si>
    <t>VS-Beiträge</t>
  </si>
  <si>
    <t>Summe 1</t>
  </si>
  <si>
    <t>2</t>
  </si>
  <si>
    <t>gemischte Einnahmen</t>
  </si>
  <si>
    <t>210.0250</t>
  </si>
  <si>
    <t>Spenden, Zuschüsse</t>
  </si>
  <si>
    <t>Sommerfest</t>
  </si>
  <si>
    <t>290.0250</t>
  </si>
  <si>
    <t>sonstige Einnahmen</t>
  </si>
  <si>
    <t>Summe 2</t>
  </si>
  <si>
    <t>3</t>
  </si>
  <si>
    <t>Auflösung Rücklagen</t>
  </si>
  <si>
    <t>340.0250</t>
  </si>
  <si>
    <t>Zweckgebundene Rücklagen</t>
  </si>
  <si>
    <t>Ausstattung FS-Raum</t>
  </si>
  <si>
    <t>Bücher FS-Bibliothek</t>
  </si>
  <si>
    <t>Summe 3</t>
  </si>
  <si>
    <t>Auflösung Rücklage</t>
  </si>
  <si>
    <t>Summe</t>
  </si>
  <si>
    <t>Ausgaben</t>
  </si>
  <si>
    <t>4</t>
  </si>
  <si>
    <t>Personal</t>
  </si>
  <si>
    <t>470.0250</t>
  </si>
  <si>
    <t>Dankgeschenke</t>
  </si>
  <si>
    <t>Summe 4</t>
  </si>
  <si>
    <t>5</t>
  </si>
  <si>
    <t>Verwaltungs- und Betriebsaufwand</t>
  </si>
  <si>
    <t>511.0250</t>
  </si>
  <si>
    <t>Büroausstattung</t>
  </si>
  <si>
    <t>425 ohne zg. Rücklage</t>
  </si>
  <si>
    <t>Büromaterial</t>
  </si>
  <si>
    <t>Bücher FS-Bibliothek (Rücklage)</t>
  </si>
  <si>
    <t>Ausstattung FS-Raum (Rücklage)</t>
  </si>
  <si>
    <t>513.0250</t>
  </si>
  <si>
    <t>Weitere Ausstattung</t>
  </si>
  <si>
    <t>514.0250</t>
  </si>
  <si>
    <t>Reparatur/Instandhaltung</t>
  </si>
  <si>
    <t>516.0250</t>
  </si>
  <si>
    <t>Putz- und Pflegemittel</t>
  </si>
  <si>
    <t>540.0250</t>
  </si>
  <si>
    <t>Bewirtungskosten und Lebensmittel</t>
  </si>
  <si>
    <t>Verpflegung FS-Sitzungen</t>
  </si>
  <si>
    <t>Verpflegung StuRa-Mitglied</t>
  </si>
  <si>
    <t>Summe 5</t>
  </si>
  <si>
    <t>6</t>
  </si>
  <si>
    <t>Zuweisungen und Förderungen</t>
  </si>
  <si>
    <t>621.0250</t>
  </si>
  <si>
    <t>Unterstützung studentischer Projekte und Gruppen</t>
  </si>
  <si>
    <t>Summe 6</t>
  </si>
  <si>
    <t>7</t>
  </si>
  <si>
    <t>Projekte der FS</t>
  </si>
  <si>
    <t>710.0250</t>
  </si>
  <si>
    <t>Projekte und Veranstaltungen inhaltlicher Art</t>
  </si>
  <si>
    <t>Vortragsreihen</t>
  </si>
  <si>
    <t>Gastvorträge</t>
  </si>
  <si>
    <t>721.0250</t>
  </si>
  <si>
    <t>Orientierungsveranstaltungen und dergleichen</t>
  </si>
  <si>
    <t>Kneipentour</t>
  </si>
  <si>
    <t>Ersti-Einführung</t>
  </si>
  <si>
    <t>740.0250</t>
  </si>
  <si>
    <t>Projekte und Veranstaltungen kultureller Art</t>
  </si>
  <si>
    <t>Winterfest</t>
  </si>
  <si>
    <t>Summe 7</t>
  </si>
  <si>
    <t>Unterschrift FS-Finanzverantwortliche</t>
  </si>
  <si>
    <t>Saldo: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</si>
</sst>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* #,##0.00&quot; &quot;[$€-2]&quot; &quot;;&quot;-&quot;* #,##0.00&quot; &quot;[$€-2]&quot; &quot;;&quot; &quot;* &quot;-&quot;??&quot; &quot;[$€-2]&quot; &quot;"/>
    <numFmt numFmtId="60" formatCode="#,##0&quot; €&quot;;&quot;-&quot;#,##0&quot; €&quot;"/>
    <numFmt numFmtId="61" formatCode="#,##0.00&quot; &quot;[$€-2];&quot;-&quot;#,##0.00&quot; &quot;[$€-2]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1"/>
      <color indexed="8"/>
      <name val="Calibri"/>
    </font>
    <font>
      <b val="1"/>
      <i val="1"/>
      <sz val="11"/>
      <color indexed="8"/>
      <name val="Calibri"/>
    </font>
    <font>
      <b val="1"/>
      <u val="single"/>
      <sz val="11"/>
      <color indexed="8"/>
      <name val="Calibri"/>
    </font>
    <font>
      <i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center" vertical="bottom"/>
    </xf>
    <xf numFmtId="0" fontId="3" borderId="1" applyNumberFormat="0" applyFont="1" applyFill="0" applyBorder="1" applyAlignment="1" applyProtection="0">
      <alignment horizontal="center" vertical="bottom"/>
    </xf>
    <xf numFmtId="49" fontId="3" borderId="1" applyNumberFormat="1" applyFont="1" applyFill="0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59" fontId="3" borderId="1" applyNumberFormat="1" applyFont="1" applyFill="0" applyBorder="1" applyAlignment="1" applyProtection="0">
      <alignment vertical="bottom"/>
    </xf>
    <xf numFmtId="49" fontId="3" borderId="2" applyNumberFormat="1" applyFont="1" applyFill="0" applyBorder="1" applyAlignment="1" applyProtection="0">
      <alignment horizontal="left" vertical="bottom"/>
    </xf>
    <xf numFmtId="49" fontId="3" borderId="2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horizontal="left" vertical="bottom"/>
    </xf>
    <xf numFmtId="49" fontId="0" borderId="3" applyNumberFormat="1" applyFont="1" applyFill="0" applyBorder="1" applyAlignment="1" applyProtection="0">
      <alignment vertical="bottom"/>
    </xf>
    <xf numFmtId="59" fontId="0" borderId="3" applyNumberFormat="1" applyFont="1" applyFill="0" applyBorder="1" applyAlignment="1" applyProtection="0">
      <alignment vertical="bottom"/>
    </xf>
    <xf numFmtId="59" fontId="0" borderId="4" applyNumberFormat="1" applyFont="1" applyFill="0" applyBorder="1" applyAlignment="1" applyProtection="0">
      <alignment vertical="bottom"/>
    </xf>
    <xf numFmtId="49" fontId="3" borderId="5" applyNumberFormat="1" applyFont="1" applyFill="0" applyBorder="1" applyAlignment="1" applyProtection="0">
      <alignment horizontal="left" vertical="bottom"/>
    </xf>
    <xf numFmtId="49" fontId="3" borderId="5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59" fontId="5" borderId="2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horizontal="left" vertical="bottom"/>
    </xf>
    <xf numFmtId="0" fontId="0" borderId="6" applyNumberFormat="0" applyFont="1" applyFill="0" applyBorder="1" applyAlignment="1" applyProtection="0">
      <alignment vertical="bottom"/>
    </xf>
    <xf numFmtId="59" fontId="0" borderId="6" applyNumberFormat="1" applyFont="1" applyFill="0" applyBorder="1" applyAlignment="1" applyProtection="0">
      <alignment vertical="bottom"/>
    </xf>
    <xf numFmtId="59" fontId="6" borderId="3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horizontal="left" vertical="bottom"/>
    </xf>
    <xf numFmtId="49" fontId="6" fillId="2" borderId="5" applyNumberFormat="1" applyFont="1" applyFill="1" applyBorder="1" applyAlignment="1" applyProtection="0">
      <alignment vertical="bottom" wrapText="1"/>
    </xf>
    <xf numFmtId="59" fontId="0" fillId="2" borderId="1" applyNumberFormat="1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59" fontId="0" borderId="2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60" fontId="0" fillId="2" borderId="1" applyNumberFormat="1" applyFont="1" applyFill="1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vertical="bottom"/>
    </xf>
    <xf numFmtId="49" fontId="3" borderId="7" applyNumberFormat="1" applyFont="1" applyFill="0" applyBorder="1" applyAlignment="1" applyProtection="0">
      <alignment horizontal="left" vertical="bottom"/>
    </xf>
    <xf numFmtId="0" fontId="3" borderId="7" applyNumberFormat="0" applyFont="1" applyFill="0" applyBorder="1" applyAlignment="1" applyProtection="0">
      <alignment vertical="bottom"/>
    </xf>
    <xf numFmtId="59" fontId="3" borderId="7" applyNumberFormat="1" applyFont="1" applyFill="0" applyBorder="1" applyAlignment="1" applyProtection="0">
      <alignment vertical="bottom"/>
    </xf>
    <xf numFmtId="60" fontId="0" borderId="7" applyNumberFormat="1" applyFont="1" applyFill="0" applyBorder="1" applyAlignment="1" applyProtection="0">
      <alignment vertical="bottom"/>
    </xf>
    <xf numFmtId="49" fontId="3" borderId="8" applyNumberFormat="1" applyFont="1" applyFill="0" applyBorder="1" applyAlignment="1" applyProtection="0">
      <alignment horizontal="left" vertical="bottom"/>
    </xf>
    <xf numFmtId="49" fontId="3" borderId="9" applyNumberFormat="1" applyFont="1" applyFill="0" applyBorder="1" applyAlignment="1" applyProtection="0">
      <alignment vertical="bottom"/>
    </xf>
    <xf numFmtId="59" fontId="5" borderId="9" applyNumberFormat="1" applyFont="1" applyFill="0" applyBorder="1" applyAlignment="1" applyProtection="0">
      <alignment vertical="bottom"/>
    </xf>
    <xf numFmtId="60" fontId="0" borderId="10" applyNumberFormat="1" applyFont="1" applyFill="0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0" borderId="12" applyNumberFormat="1" applyFont="1" applyFill="0" applyBorder="1" applyAlignment="1" applyProtection="0">
      <alignment horizontal="left" vertical="bottom"/>
    </xf>
    <xf numFmtId="0" fontId="0" borderId="12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left" vertical="bottom"/>
    </xf>
    <xf numFmtId="61" fontId="3" borderId="1" applyNumberFormat="1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bottom"/>
    </xf>
    <xf numFmtId="61" fontId="0" borderId="1" applyNumberFormat="1" applyFont="1" applyFill="0" applyBorder="1" applyAlignment="1" applyProtection="0">
      <alignment vertical="bottom"/>
    </xf>
    <xf numFmtId="3" fontId="0" fillId="2" borderId="1" applyNumberFormat="1" applyFont="1" applyFill="1" applyBorder="1" applyAlignment="1" applyProtection="0">
      <alignment vertical="bottom"/>
    </xf>
    <xf numFmtId="3" fontId="0" borderId="1" applyNumberFormat="1" applyFont="1" applyFill="0" applyBorder="1" applyAlignment="1" applyProtection="0">
      <alignment vertical="bottom"/>
    </xf>
    <xf numFmtId="61" fontId="4" borderId="2" applyNumberFormat="1" applyFont="1" applyFill="0" applyBorder="1" applyAlignment="1" applyProtection="0">
      <alignment vertical="bottom"/>
    </xf>
    <xf numFmtId="49" fontId="3" borderId="6" applyNumberFormat="1" applyFont="1" applyFill="0" applyBorder="1" applyAlignment="1" applyProtection="0">
      <alignment horizontal="left" vertical="bottom"/>
    </xf>
    <xf numFmtId="0" fontId="3" borderId="6" applyNumberFormat="0" applyFont="1" applyFill="0" applyBorder="1" applyAlignment="1" applyProtection="0">
      <alignment vertical="bottom"/>
    </xf>
    <xf numFmtId="61" fontId="3" borderId="6" applyNumberFormat="1" applyFont="1" applyFill="0" applyBorder="1" applyAlignment="1" applyProtection="0">
      <alignment vertical="bottom"/>
    </xf>
    <xf numFmtId="61" fontId="3" borderId="2" applyNumberFormat="1" applyFont="1" applyFill="0" applyBorder="1" applyAlignment="1" applyProtection="0">
      <alignment vertical="bottom"/>
    </xf>
    <xf numFmtId="59" fontId="0" borderId="5" applyNumberFormat="1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horizontal="left" vertical="bottom"/>
    </xf>
    <xf numFmtId="49" fontId="0" borderId="2" applyNumberFormat="1" applyFont="1" applyFill="0" applyBorder="1" applyAlignment="1" applyProtection="0">
      <alignment vertical="bottom"/>
    </xf>
    <xf numFmtId="49" fontId="6" borderId="5" applyNumberFormat="1" applyFont="1" applyFill="0" applyBorder="1" applyAlignment="1" applyProtection="0">
      <alignment vertical="bottom"/>
    </xf>
    <xf numFmtId="49" fontId="6" borderId="6" applyNumberFormat="1" applyFont="1" applyFill="0" applyBorder="1" applyAlignment="1" applyProtection="0">
      <alignment vertical="bottom"/>
    </xf>
    <xf numFmtId="59" fontId="3" borderId="2" applyNumberFormat="1" applyFont="1" applyFill="0" applyBorder="1" applyAlignment="1" applyProtection="0">
      <alignment vertical="bottom"/>
    </xf>
    <xf numFmtId="59" fontId="6" borderId="6" applyNumberFormat="1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 wrapText="1"/>
    </xf>
    <xf numFmtId="49" fontId="3" fillId="2" borderId="5" applyNumberFormat="1" applyFont="1" applyFill="1" applyBorder="1" applyAlignment="1" applyProtection="0">
      <alignment vertical="bottom" wrapText="1"/>
    </xf>
    <xf numFmtId="59" fontId="4" borderId="2" applyNumberFormat="1" applyFont="1" applyFill="0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49" fontId="6" borderId="1" applyNumberFormat="1" applyFont="1" applyFill="0" applyBorder="1" applyAlignment="1" applyProtection="0">
      <alignment horizontal="left" vertical="bottom"/>
    </xf>
    <xf numFmtId="49" fontId="6" borderId="2" applyNumberFormat="1" applyFont="1" applyFill="0" applyBorder="1" applyAlignment="1" applyProtection="0">
      <alignment vertical="bottom"/>
    </xf>
    <xf numFmtId="59" fontId="4" borderId="6" applyNumberFormat="1" applyFont="1" applyFill="0" applyBorder="1" applyAlignment="1" applyProtection="0">
      <alignment vertical="bottom"/>
    </xf>
    <xf numFmtId="59" fontId="5" borderId="6" applyNumberFormat="1" applyFont="1" applyFill="0" applyBorder="1" applyAlignment="1" applyProtection="0">
      <alignment vertical="bottom"/>
    </xf>
    <xf numFmtId="49" fontId="0" borderId="13" applyNumberFormat="1" applyFont="1" applyFill="0" applyBorder="1" applyAlignment="1" applyProtection="0">
      <alignment horizontal="left" vertical="bottom"/>
    </xf>
    <xf numFmtId="0" fontId="0" borderId="13" applyNumberFormat="0" applyFont="1" applyFill="0" applyBorder="1" applyAlignment="1" applyProtection="0">
      <alignment vertical="bottom"/>
    </xf>
    <xf numFmtId="59" fontId="0" borderId="13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3" borderId="12" applyNumberFormat="0" applyFont="1" applyFill="0" applyBorder="1" applyAlignment="1" applyProtection="0">
      <alignment vertical="bottom"/>
    </xf>
    <xf numFmtId="59" fontId="3" borderId="12" applyNumberFormat="1" applyFont="1" applyFill="0" applyBorder="1" applyAlignment="1" applyProtection="0">
      <alignment vertical="bottom"/>
    </xf>
    <xf numFmtId="49" fontId="3" borderId="14" applyNumberFormat="1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61" fontId="0" fillId="3" borderId="16" applyNumberFormat="1" applyFont="1" applyFill="1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92d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84"/>
  <sheetViews>
    <sheetView workbookViewId="0" showGridLines="0" defaultGridColor="1"/>
  </sheetViews>
  <sheetFormatPr defaultColWidth="10.8333" defaultRowHeight="15" customHeight="1" outlineLevelRow="0" outlineLevelCol="0"/>
  <cols>
    <col min="1" max="1" width="15.5" style="1" customWidth="1"/>
    <col min="2" max="2" width="42.1719" style="1" customWidth="1"/>
    <col min="3" max="3" width="12.6719" style="1" customWidth="1"/>
    <col min="4" max="4" width="11.5" style="1" customWidth="1"/>
    <col min="5" max="5" width="13.6719" style="1" customWidth="1"/>
    <col min="6" max="6" width="10.8516" style="1" customWidth="1"/>
    <col min="7" max="256" width="10.8516" style="1" customWidth="1"/>
  </cols>
  <sheetData>
    <row r="1" ht="15" customHeight="1">
      <c r="A1" s="2"/>
      <c r="B1" s="2"/>
      <c r="C1" s="2"/>
      <c r="D1" s="2"/>
      <c r="E1" s="3"/>
      <c r="F1" s="2"/>
    </row>
    <row r="2" ht="15" customHeight="1">
      <c r="A2" t="s" s="4">
        <v>0</v>
      </c>
      <c r="B2" s="5"/>
      <c r="C2" s="5"/>
      <c r="D2" s="5"/>
      <c r="E2" s="3"/>
      <c r="F2" s="2"/>
    </row>
    <row r="3" ht="15" customHeight="1">
      <c r="A3" s="2"/>
      <c r="B3" s="2"/>
      <c r="C3" s="2"/>
      <c r="D3" s="2"/>
      <c r="E3" s="3"/>
      <c r="F3" s="2"/>
    </row>
    <row r="4" ht="15" customHeight="1">
      <c r="A4" t="s" s="6">
        <v>1</v>
      </c>
      <c r="B4" s="2"/>
      <c r="C4" s="2"/>
      <c r="D4" s="2"/>
      <c r="E4" s="3"/>
      <c r="F4" s="2"/>
    </row>
    <row r="5" ht="15" customHeight="1">
      <c r="A5" s="2"/>
      <c r="B5" s="2"/>
      <c r="C5" s="2"/>
      <c r="D5" s="2"/>
      <c r="E5" s="3"/>
      <c r="F5" s="2"/>
    </row>
    <row r="6" ht="15" customHeight="1">
      <c r="A6" t="s" s="6">
        <v>2</v>
      </c>
      <c r="B6" t="s" s="6">
        <v>3</v>
      </c>
      <c r="C6" t="s" s="6">
        <v>4</v>
      </c>
      <c r="D6" t="s" s="6">
        <v>5</v>
      </c>
      <c r="E6" t="s" s="7">
        <v>6</v>
      </c>
      <c r="F6" s="2"/>
    </row>
    <row r="7" ht="15" customHeight="1">
      <c r="A7" s="8"/>
      <c r="B7" s="8"/>
      <c r="C7" s="8"/>
      <c r="D7" s="2"/>
      <c r="E7" s="3"/>
      <c r="F7" s="2"/>
    </row>
    <row r="8" ht="15" customHeight="1">
      <c r="A8" t="s" s="9">
        <v>7</v>
      </c>
      <c r="B8" s="8"/>
      <c r="C8" s="10"/>
      <c r="D8" s="2"/>
      <c r="E8" s="3"/>
      <c r="F8" s="2"/>
    </row>
    <row r="9" ht="15" customHeight="1">
      <c r="A9" s="9"/>
      <c r="B9" s="8"/>
      <c r="C9" s="8"/>
      <c r="D9" s="2"/>
      <c r="E9" s="3"/>
      <c r="F9" s="2"/>
    </row>
    <row r="10" ht="15" customHeight="1">
      <c r="A10" t="s" s="11">
        <v>8</v>
      </c>
      <c r="B10" t="s" s="12">
        <v>9</v>
      </c>
      <c r="C10" s="13"/>
      <c r="D10" s="14"/>
      <c r="E10" s="3"/>
      <c r="F10" s="2"/>
    </row>
    <row r="11" ht="15" customHeight="1">
      <c r="A11" t="s" s="15">
        <v>10</v>
      </c>
      <c r="B11" t="s" s="16">
        <v>11</v>
      </c>
      <c r="C11" s="17">
        <v>2603.26</v>
      </c>
      <c r="D11" s="18"/>
      <c r="E11" s="3"/>
      <c r="F11" s="2"/>
    </row>
    <row r="12" ht="17.25" customHeight="1">
      <c r="A12" t="s" s="19">
        <v>12</v>
      </c>
      <c r="B12" t="s" s="20">
        <v>9</v>
      </c>
      <c r="C12" s="21"/>
      <c r="D12" s="22">
        <f>SUM(C11)</f>
        <v>2603.26</v>
      </c>
      <c r="E12" s="3"/>
      <c r="F12" s="2"/>
    </row>
    <row r="13" ht="15" customHeight="1">
      <c r="A13" s="23"/>
      <c r="B13" s="24"/>
      <c r="C13" s="25"/>
      <c r="D13" s="25"/>
      <c r="E13" s="3"/>
      <c r="F13" s="2"/>
    </row>
    <row r="14" ht="15" customHeight="1">
      <c r="A14" t="s" s="11">
        <v>13</v>
      </c>
      <c r="B14" t="s" s="12">
        <v>14</v>
      </c>
      <c r="C14" s="13"/>
      <c r="D14" s="14"/>
      <c r="E14" s="3"/>
      <c r="F14" s="2"/>
    </row>
    <row r="15" ht="15" customHeight="1">
      <c r="A15" t="s" s="15">
        <v>15</v>
      </c>
      <c r="B15" t="s" s="16">
        <v>16</v>
      </c>
      <c r="C15" s="26">
        <f>E16</f>
        <v>150</v>
      </c>
      <c r="D15" s="18"/>
      <c r="E15" s="3"/>
      <c r="F15" s="2"/>
    </row>
    <row r="16" ht="15" customHeight="1">
      <c r="A16" s="27"/>
      <c r="B16" t="s" s="28">
        <v>17</v>
      </c>
      <c r="C16" s="21"/>
      <c r="D16" s="2"/>
      <c r="E16" s="29">
        <v>150</v>
      </c>
      <c r="F16" s="2"/>
    </row>
    <row r="17" ht="15" customHeight="1">
      <c r="A17" t="s" s="15">
        <v>18</v>
      </c>
      <c r="B17" t="s" s="16">
        <v>19</v>
      </c>
      <c r="C17" s="17">
        <v>10</v>
      </c>
      <c r="D17" s="30"/>
      <c r="E17" s="3"/>
      <c r="F17" s="2"/>
    </row>
    <row r="18" ht="17.25" customHeight="1">
      <c r="A18" t="s" s="19">
        <v>20</v>
      </c>
      <c r="B18" t="s" s="31">
        <v>14</v>
      </c>
      <c r="C18" s="21"/>
      <c r="D18" s="22">
        <f>C15+C17</f>
        <v>160</v>
      </c>
      <c r="E18" s="3"/>
      <c r="F18" s="2"/>
    </row>
    <row r="19" ht="15" customHeight="1">
      <c r="A19" s="23"/>
      <c r="B19" s="24"/>
      <c r="C19" s="25"/>
      <c r="D19" s="24"/>
      <c r="E19" s="3"/>
      <c r="F19" s="2"/>
    </row>
    <row r="20" ht="15" customHeight="1">
      <c r="A20" t="s" s="11">
        <v>21</v>
      </c>
      <c r="B20" t="s" s="12">
        <v>22</v>
      </c>
      <c r="C20" s="32"/>
      <c r="D20" s="2"/>
      <c r="E20" s="3"/>
      <c r="F20" s="2"/>
    </row>
    <row r="21" ht="15" customHeight="1">
      <c r="A21" t="s" s="15">
        <v>23</v>
      </c>
      <c r="B21" t="s" s="16">
        <v>24</v>
      </c>
      <c r="C21" s="17">
        <f>SUM(E22:E23)</f>
        <v>2000</v>
      </c>
      <c r="D21" s="30"/>
      <c r="E21" s="3"/>
      <c r="F21" s="2"/>
    </row>
    <row r="22" ht="15" customHeight="1">
      <c r="A22" s="23"/>
      <c r="B22" t="s" s="33">
        <v>25</v>
      </c>
      <c r="C22" s="25"/>
      <c r="D22" s="2"/>
      <c r="E22" s="34">
        <v>1500</v>
      </c>
      <c r="F22" s="2"/>
    </row>
    <row r="23" ht="15" customHeight="1">
      <c r="A23" s="35"/>
      <c r="B23" t="s" s="36">
        <v>26</v>
      </c>
      <c r="C23" s="14"/>
      <c r="D23" s="2"/>
      <c r="E23" s="34">
        <v>500</v>
      </c>
      <c r="F23" s="2"/>
    </row>
    <row r="24" ht="15" customHeight="1">
      <c r="A24" s="35"/>
      <c r="B24" s="2"/>
      <c r="C24" s="14"/>
      <c r="D24" s="2"/>
      <c r="E24" s="34"/>
      <c r="F24" s="2"/>
    </row>
    <row r="25" ht="17.25" customHeight="1">
      <c r="A25" t="s" s="11">
        <v>27</v>
      </c>
      <c r="B25" t="s" s="12">
        <v>28</v>
      </c>
      <c r="C25" s="13"/>
      <c r="D25" s="22">
        <f>SUM(C21)</f>
        <v>2000</v>
      </c>
      <c r="E25" s="3"/>
      <c r="F25" s="2"/>
    </row>
    <row r="26" ht="15.75" customHeight="1">
      <c r="A26" s="37"/>
      <c r="B26" s="38"/>
      <c r="C26" s="39"/>
      <c r="D26" s="40"/>
      <c r="E26" s="3"/>
      <c r="F26" s="2"/>
    </row>
    <row r="27" ht="18" customHeight="1">
      <c r="A27" t="s" s="41">
        <v>29</v>
      </c>
      <c r="B27" t="s" s="42">
        <v>7</v>
      </c>
      <c r="C27" s="43">
        <f>SUM(D25,D18,D12)</f>
        <v>4763.26</v>
      </c>
      <c r="D27" s="44"/>
      <c r="E27" s="45"/>
      <c r="F27" s="2"/>
    </row>
    <row r="28" ht="15.5" customHeight="1">
      <c r="A28" s="46"/>
      <c r="B28" s="47"/>
      <c r="C28" s="47"/>
      <c r="D28" s="47"/>
      <c r="E28" s="3"/>
      <c r="F28" s="2"/>
    </row>
    <row r="29" ht="15" customHeight="1">
      <c r="A29" t="s" s="48">
        <v>30</v>
      </c>
      <c r="B29" s="8"/>
      <c r="C29" s="49"/>
      <c r="D29" s="14"/>
      <c r="E29" s="3"/>
      <c r="F29" s="2"/>
    </row>
    <row r="30" ht="15" customHeight="1">
      <c r="A30" s="50"/>
      <c r="B30" s="8"/>
      <c r="C30" s="49"/>
      <c r="D30" s="14"/>
      <c r="E30" s="3"/>
      <c r="F30" s="2"/>
    </row>
    <row r="31" ht="15" customHeight="1">
      <c r="A31" t="s" s="50">
        <v>31</v>
      </c>
      <c r="B31" t="s" s="6">
        <v>32</v>
      </c>
      <c r="C31" s="49"/>
      <c r="D31" s="14"/>
      <c r="E31" s="3"/>
      <c r="F31" s="2"/>
    </row>
    <row r="32" ht="15" customHeight="1">
      <c r="A32" t="s" s="35">
        <v>33</v>
      </c>
      <c r="B32" t="s" s="36">
        <v>34</v>
      </c>
      <c r="C32" s="51">
        <v>100</v>
      </c>
      <c r="D32" s="14"/>
      <c r="E32" s="52"/>
      <c r="F32" s="53"/>
    </row>
    <row r="33" ht="17.25" customHeight="1">
      <c r="A33" t="s" s="11">
        <v>35</v>
      </c>
      <c r="B33" t="s" s="12">
        <v>32</v>
      </c>
      <c r="C33" s="54"/>
      <c r="D33" s="22">
        <f>SUM(C32)</f>
        <v>100</v>
      </c>
      <c r="E33" s="52"/>
      <c r="F33" s="53"/>
    </row>
    <row r="34" ht="15" customHeight="1">
      <c r="A34" s="55"/>
      <c r="B34" s="56"/>
      <c r="C34" s="57"/>
      <c r="D34" s="25"/>
      <c r="E34" s="3"/>
      <c r="F34" s="2"/>
    </row>
    <row r="35" ht="15" customHeight="1">
      <c r="A35" t="s" s="11">
        <v>36</v>
      </c>
      <c r="B35" t="s" s="12">
        <v>37</v>
      </c>
      <c r="C35" s="58"/>
      <c r="D35" s="14"/>
      <c r="E35" s="3"/>
      <c r="F35" s="2"/>
    </row>
    <row r="36" ht="15" customHeight="1">
      <c r="A36" t="s" s="15">
        <v>38</v>
      </c>
      <c r="B36" t="s" s="16">
        <v>39</v>
      </c>
      <c r="C36" s="17">
        <f>SUM(E37:E39)</f>
        <v>2425</v>
      </c>
      <c r="D36" s="30"/>
      <c r="E36" t="s" s="7">
        <v>40</v>
      </c>
      <c r="F36" s="2"/>
    </row>
    <row r="37" ht="15" customHeight="1">
      <c r="A37" s="27"/>
      <c r="B37" t="s" s="31">
        <v>41</v>
      </c>
      <c r="C37" s="59"/>
      <c r="D37" s="2"/>
      <c r="E37" s="34">
        <v>25</v>
      </c>
      <c r="F37" s="2"/>
    </row>
    <row r="38" ht="15" customHeight="1">
      <c r="A38" s="23"/>
      <c r="B38" t="s" s="33">
        <v>42</v>
      </c>
      <c r="C38" s="25"/>
      <c r="D38" s="2"/>
      <c r="E38" s="34">
        <v>900</v>
      </c>
      <c r="F38" s="2"/>
    </row>
    <row r="39" ht="15" customHeight="1">
      <c r="A39" s="60"/>
      <c r="B39" t="s" s="61">
        <v>43</v>
      </c>
      <c r="C39" s="32"/>
      <c r="D39" s="2"/>
      <c r="E39" s="34">
        <v>1500</v>
      </c>
      <c r="F39" s="2"/>
    </row>
    <row r="40" ht="15" customHeight="1">
      <c r="A40" t="s" s="15">
        <v>44</v>
      </c>
      <c r="B40" t="s" s="16">
        <v>45</v>
      </c>
      <c r="C40" s="17">
        <v>100</v>
      </c>
      <c r="D40" s="30"/>
      <c r="E40" s="3"/>
      <c r="F40" s="2"/>
    </row>
    <row r="41" ht="15" customHeight="1">
      <c r="A41" t="s" s="15">
        <v>46</v>
      </c>
      <c r="B41" t="s" s="16">
        <v>47</v>
      </c>
      <c r="C41" s="17">
        <v>50</v>
      </c>
      <c r="D41" s="30"/>
      <c r="E41" s="3"/>
      <c r="F41" s="2"/>
    </row>
    <row r="42" ht="15" customHeight="1">
      <c r="A42" t="s" s="15">
        <v>48</v>
      </c>
      <c r="B42" t="s" s="16">
        <v>49</v>
      </c>
      <c r="C42" s="17">
        <v>30</v>
      </c>
      <c r="D42" s="30"/>
      <c r="E42" s="3"/>
      <c r="F42" s="2"/>
    </row>
    <row r="43" ht="15" customHeight="1">
      <c r="A43" s="27"/>
      <c r="B43" s="21"/>
      <c r="C43" s="59"/>
      <c r="D43" s="2"/>
      <c r="E43" s="3"/>
      <c r="F43" s="2"/>
    </row>
    <row r="44" ht="15" customHeight="1">
      <c r="A44" t="s" s="15">
        <v>50</v>
      </c>
      <c r="B44" t="s" s="16">
        <v>51</v>
      </c>
      <c r="C44" s="17">
        <f>E45+E46</f>
        <v>200</v>
      </c>
      <c r="D44" s="30"/>
      <c r="E44" s="3"/>
      <c r="F44" s="2"/>
    </row>
    <row r="45" ht="15" customHeight="1">
      <c r="A45" s="27"/>
      <c r="B45" t="s" s="62">
        <v>52</v>
      </c>
      <c r="C45" s="24"/>
      <c r="D45" s="2"/>
      <c r="E45" s="29">
        <v>100</v>
      </c>
      <c r="F45" s="2"/>
    </row>
    <row r="46" ht="15" customHeight="1">
      <c r="A46" s="23"/>
      <c r="B46" t="s" s="63">
        <v>53</v>
      </c>
      <c r="C46" s="2"/>
      <c r="D46" s="2"/>
      <c r="E46" s="29">
        <v>100</v>
      </c>
      <c r="F46" s="2"/>
    </row>
    <row r="47" ht="15" customHeight="1">
      <c r="A47" t="s" s="11">
        <v>54</v>
      </c>
      <c r="B47" t="s" s="12">
        <v>37</v>
      </c>
      <c r="C47" s="32"/>
      <c r="D47" s="64">
        <f>SUM(C36:C44)</f>
        <v>2805</v>
      </c>
      <c r="E47" s="3"/>
      <c r="F47" s="2"/>
    </row>
    <row r="48" ht="15" customHeight="1">
      <c r="A48" s="23"/>
      <c r="B48" s="24"/>
      <c r="C48" s="65"/>
      <c r="D48" s="24"/>
      <c r="E48" s="3"/>
      <c r="F48" s="2"/>
    </row>
    <row r="49" ht="15" customHeight="1">
      <c r="A49" t="s" s="11">
        <v>55</v>
      </c>
      <c r="B49" t="s" s="12">
        <v>56</v>
      </c>
      <c r="C49" s="64"/>
      <c r="D49" s="2"/>
      <c r="E49" s="3"/>
      <c r="F49" s="2"/>
    </row>
    <row r="50" ht="30" customHeight="1">
      <c r="A50" t="s" s="15">
        <v>57</v>
      </c>
      <c r="B50" t="s" s="66">
        <v>58</v>
      </c>
      <c r="C50" s="17">
        <v>150</v>
      </c>
      <c r="D50" s="30"/>
      <c r="E50" s="3"/>
      <c r="F50" s="2"/>
    </row>
    <row r="51" ht="15" customHeight="1">
      <c r="A51" t="s" s="19">
        <v>59</v>
      </c>
      <c r="B51" t="s" s="67">
        <v>56</v>
      </c>
      <c r="C51" s="21"/>
      <c r="D51" s="68">
        <f>SUM(C50:C50)</f>
        <v>150</v>
      </c>
      <c r="E51" s="3"/>
      <c r="F51" s="2"/>
    </row>
    <row r="52" ht="15" customHeight="1">
      <c r="A52" s="23"/>
      <c r="B52" s="24"/>
      <c r="C52" s="25"/>
      <c r="D52" s="24"/>
      <c r="E52" s="3"/>
      <c r="F52" s="2"/>
    </row>
    <row r="53" ht="15" customHeight="1">
      <c r="A53" t="s" s="11">
        <v>60</v>
      </c>
      <c r="B53" t="s" s="12">
        <v>61</v>
      </c>
      <c r="C53" s="64"/>
      <c r="D53" s="2"/>
      <c r="E53" s="3"/>
      <c r="F53" s="2"/>
    </row>
    <row r="54" ht="15" customHeight="1">
      <c r="A54" t="s" s="15">
        <v>62</v>
      </c>
      <c r="B54" t="s" s="66">
        <v>63</v>
      </c>
      <c r="C54" s="26">
        <f>SUM(E55:E56)</f>
        <v>958.26</v>
      </c>
      <c r="D54" s="30"/>
      <c r="E54" s="69"/>
      <c r="F54" s="2"/>
    </row>
    <row r="55" ht="15" customHeight="1">
      <c r="A55" s="23"/>
      <c r="B55" t="s" s="63">
        <v>64</v>
      </c>
      <c r="C55" s="24"/>
      <c r="D55" s="2"/>
      <c r="E55" s="29">
        <v>858.26</v>
      </c>
      <c r="F55" s="2"/>
    </row>
    <row r="56" ht="15" customHeight="1">
      <c r="A56" s="35"/>
      <c r="B56" t="s" s="70">
        <v>65</v>
      </c>
      <c r="C56" s="2"/>
      <c r="D56" s="2"/>
      <c r="E56" s="29">
        <v>100</v>
      </c>
      <c r="F56" s="2"/>
    </row>
    <row r="57" ht="15" customHeight="1">
      <c r="A57" s="60"/>
      <c r="B57" s="13"/>
      <c r="C57" s="32"/>
      <c r="D57" s="2"/>
      <c r="E57" s="3"/>
      <c r="F57" s="2"/>
    </row>
    <row r="58" ht="14.25" customHeight="1">
      <c r="A58" t="s" s="15">
        <v>66</v>
      </c>
      <c r="B58" t="s" s="66">
        <v>67</v>
      </c>
      <c r="C58" s="26">
        <f>SUM(E59:E60)</f>
        <v>350</v>
      </c>
      <c r="D58" s="30"/>
      <c r="E58" s="3"/>
      <c r="F58" s="2"/>
    </row>
    <row r="59" ht="15" customHeight="1">
      <c r="A59" s="23"/>
      <c r="B59" t="s" s="63">
        <v>68</v>
      </c>
      <c r="C59" s="24"/>
      <c r="D59" s="2"/>
      <c r="E59" s="29">
        <v>150</v>
      </c>
      <c r="F59" s="2"/>
    </row>
    <row r="60" ht="15" customHeight="1">
      <c r="A60" s="60"/>
      <c r="B60" t="s" s="71">
        <v>69</v>
      </c>
      <c r="C60" s="13"/>
      <c r="D60" s="2"/>
      <c r="E60" s="29">
        <v>200</v>
      </c>
      <c r="F60" s="2"/>
    </row>
    <row r="61" ht="15" customHeight="1">
      <c r="A61" t="s" s="15">
        <v>70</v>
      </c>
      <c r="B61" t="s" s="16">
        <v>71</v>
      </c>
      <c r="C61" s="26">
        <f>SUM(E62:E63)</f>
        <v>400</v>
      </c>
      <c r="D61" s="18"/>
      <c r="E61" s="3"/>
      <c r="F61" s="2"/>
    </row>
    <row r="62" ht="15" customHeight="1">
      <c r="A62" s="23"/>
      <c r="B62" t="s" s="63">
        <v>17</v>
      </c>
      <c r="C62" s="24"/>
      <c r="D62" s="2"/>
      <c r="E62" s="29">
        <v>300</v>
      </c>
      <c r="F62" s="2"/>
    </row>
    <row r="63" ht="15" customHeight="1">
      <c r="A63" s="60"/>
      <c r="B63" t="s" s="71">
        <v>72</v>
      </c>
      <c r="C63" s="2"/>
      <c r="D63" s="2"/>
      <c r="E63" s="29">
        <v>100</v>
      </c>
      <c r="F63" s="2"/>
    </row>
    <row r="64" ht="17.25" customHeight="1">
      <c r="A64" t="s" s="19">
        <v>73</v>
      </c>
      <c r="B64" t="s" s="31">
        <v>61</v>
      </c>
      <c r="C64" s="68"/>
      <c r="D64" s="22">
        <f>SUM(C54:C63)</f>
        <v>1708.26</v>
      </c>
      <c r="E64" s="69"/>
      <c r="F64" s="2"/>
    </row>
    <row r="65" ht="17.25" customHeight="1">
      <c r="A65" s="55"/>
      <c r="B65" s="24"/>
      <c r="C65" s="72"/>
      <c r="D65" s="73"/>
      <c r="E65" s="69"/>
      <c r="F65" s="2"/>
    </row>
    <row r="66" ht="15.75" customHeight="1">
      <c r="A66" s="74"/>
      <c r="B66" s="75"/>
      <c r="C66" s="76"/>
      <c r="D66" s="75"/>
      <c r="E66" s="3"/>
      <c r="F66" s="2"/>
    </row>
    <row r="67" ht="18" customHeight="1">
      <c r="A67" t="s" s="41">
        <v>29</v>
      </c>
      <c r="B67" t="s" s="42">
        <v>30</v>
      </c>
      <c r="C67" s="43">
        <f>SUM(D33,D47,D51,D64)</f>
        <v>4763.26</v>
      </c>
      <c r="D67" s="77"/>
      <c r="E67" s="45"/>
      <c r="F67" s="2"/>
    </row>
    <row r="68" ht="15.5" customHeight="1">
      <c r="A68" s="78"/>
      <c r="B68" s="78"/>
      <c r="C68" s="79"/>
      <c r="D68" s="47"/>
      <c r="E68" s="3"/>
      <c r="F68" s="2"/>
    </row>
    <row r="69" ht="15" customHeight="1">
      <c r="A69" s="2"/>
      <c r="B69" t="s" s="36">
        <v>74</v>
      </c>
      <c r="C69" t="s" s="80">
        <v>75</v>
      </c>
      <c r="D69" s="2"/>
      <c r="E69" s="3"/>
      <c r="F69" s="2"/>
    </row>
    <row r="70" ht="24.75" customHeight="1">
      <c r="A70" s="2"/>
      <c r="B70" s="81"/>
      <c r="C70" s="82">
        <f>C27-C67</f>
        <v>0</v>
      </c>
      <c r="D70" s="83"/>
      <c r="E70" s="3"/>
      <c r="F70" s="2"/>
    </row>
    <row r="71" ht="15" customHeight="1">
      <c r="A71" s="2"/>
      <c r="B71" s="24"/>
      <c r="C71" s="84"/>
      <c r="D71" s="2"/>
      <c r="E71" s="3"/>
      <c r="F71" s="2"/>
    </row>
    <row r="72" ht="15" customHeight="1">
      <c r="A72" s="2"/>
      <c r="B72" s="2"/>
      <c r="C72" s="2"/>
      <c r="D72" s="2"/>
      <c r="E72" s="3"/>
      <c r="F72" s="2"/>
    </row>
    <row r="73" ht="15" customHeight="1">
      <c r="A73" s="2"/>
      <c r="B73" s="2"/>
      <c r="C73" s="2"/>
      <c r="D73" s="2"/>
      <c r="E73" s="3"/>
      <c r="F73" s="2"/>
    </row>
    <row r="74" ht="15" customHeight="1">
      <c r="A74" s="2"/>
      <c r="B74" s="2"/>
      <c r="C74" s="2"/>
      <c r="D74" s="2"/>
      <c r="E74" s="3"/>
      <c r="F74" s="2"/>
    </row>
    <row r="75" ht="15" customHeight="1">
      <c r="A75" s="2"/>
      <c r="B75" s="2"/>
      <c r="C75" s="2"/>
      <c r="D75" s="2"/>
      <c r="E75" s="3"/>
      <c r="F75" s="2"/>
    </row>
    <row r="76" ht="15" customHeight="1">
      <c r="A76" s="2"/>
      <c r="B76" s="2"/>
      <c r="C76" s="2"/>
      <c r="D76" s="2"/>
      <c r="E76" s="3"/>
      <c r="F76" s="2"/>
    </row>
    <row r="77" ht="15" customHeight="1">
      <c r="A77" s="2"/>
      <c r="B77" s="2"/>
      <c r="C77" s="2"/>
      <c r="D77" s="2"/>
      <c r="E77" s="3"/>
      <c r="F77" s="2"/>
    </row>
    <row r="78" ht="15" customHeight="1">
      <c r="A78" s="2"/>
      <c r="B78" s="2"/>
      <c r="C78" s="14"/>
      <c r="D78" s="2"/>
      <c r="E78" s="3"/>
      <c r="F78" s="2"/>
    </row>
    <row r="79" ht="15" customHeight="1">
      <c r="A79" s="2"/>
      <c r="B79" s="2"/>
      <c r="C79" s="2"/>
      <c r="D79" s="2"/>
      <c r="E79" s="3"/>
      <c r="F79" s="2"/>
    </row>
    <row r="80" ht="15" customHeight="1">
      <c r="A80" s="2"/>
      <c r="B80" s="2"/>
      <c r="C80" s="2"/>
      <c r="D80" s="2"/>
      <c r="E80" s="3"/>
      <c r="F80" s="2"/>
    </row>
    <row r="81" ht="15" customHeight="1">
      <c r="A81" s="2"/>
      <c r="B81" s="2"/>
      <c r="C81" s="2"/>
      <c r="D81" s="2"/>
      <c r="E81" s="3"/>
      <c r="F81" s="2"/>
    </row>
    <row r="82" ht="15" customHeight="1">
      <c r="A82" s="2"/>
      <c r="B82" s="2"/>
      <c r="C82" s="2"/>
      <c r="D82" s="2"/>
      <c r="E82" s="3"/>
      <c r="F82" s="2"/>
    </row>
    <row r="83" ht="15" customHeight="1">
      <c r="A83" s="2"/>
      <c r="B83" s="2"/>
      <c r="C83" s="2"/>
      <c r="D83" s="2"/>
      <c r="E83" s="3"/>
      <c r="F83" s="2"/>
    </row>
    <row r="84" ht="15" customHeight="1">
      <c r="A84" s="2"/>
      <c r="B84" s="2"/>
      <c r="C84" s="14"/>
      <c r="D84" s="2"/>
      <c r="E84" s="3"/>
      <c r="F84" s="2"/>
    </row>
  </sheetData>
  <mergeCells count="2">
    <mergeCell ref="A2:D2"/>
    <mergeCell ref="A4:B4"/>
  </mergeCells>
  <conditionalFormatting sqref="E22:E24 D26:D27 C29:C35 E37:E39 C70">
    <cfRule type="cellIs" dxfId="0" priority="1" operator="lessThan" stopIfTrue="1">
      <formula>0</formula>
    </cfRule>
  </conditionalFormatting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